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90" yWindow="525" windowWidth="9255" windowHeight="111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5" i="1" l="1"/>
  <c r="D35" i="1"/>
  <c r="F34" i="1"/>
  <c r="D34" i="1"/>
  <c r="F33" i="1"/>
  <c r="D33" i="1"/>
  <c r="F32" i="1"/>
  <c r="D32" i="1"/>
  <c r="F31" i="1"/>
  <c r="D31" i="1"/>
  <c r="D30" i="1"/>
  <c r="F30" i="1"/>
  <c r="F29" i="1"/>
  <c r="D29" i="1"/>
  <c r="F28" i="1"/>
  <c r="D28" i="1"/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D21" i="1" l="1"/>
  <c r="E21" i="1"/>
  <c r="C28" i="1" s="1"/>
  <c r="F21" i="1"/>
  <c r="G21" i="1"/>
  <c r="H21" i="1"/>
  <c r="C29" i="1" s="1"/>
  <c r="I21" i="1"/>
  <c r="J21" i="1"/>
  <c r="K21" i="1"/>
  <c r="C30" i="1" s="1"/>
  <c r="L21" i="1"/>
  <c r="M21" i="1"/>
  <c r="N21" i="1"/>
  <c r="C31" i="1" s="1"/>
  <c r="O21" i="1"/>
  <c r="P21" i="1"/>
  <c r="Q21" i="1"/>
  <c r="C32" i="1" s="1"/>
  <c r="R21" i="1"/>
  <c r="S21" i="1"/>
  <c r="T21" i="1"/>
  <c r="C33" i="1" s="1"/>
  <c r="U21" i="1"/>
  <c r="V21" i="1"/>
  <c r="W21" i="1"/>
  <c r="C34" i="1" s="1"/>
  <c r="C21" i="1"/>
  <c r="C35" i="1" l="1"/>
</calcChain>
</file>

<file path=xl/sharedStrings.xml><?xml version="1.0" encoding="utf-8"?>
<sst xmlns="http://schemas.openxmlformats.org/spreadsheetml/2006/main" count="64" uniqueCount="34">
  <si>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</si>
  <si>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</si>
  <si>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</si>
  <si>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</si>
  <si>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</si>
  <si>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</si>
  <si>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</si>
  <si>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</si>
  <si>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</si>
  <si>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</si>
  <si>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</si>
  <si>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</si>
  <si>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</si>
  <si>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</si>
  <si>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</si>
  <si>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</si>
  <si>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</si>
  <si>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</si>
  <si>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ISLAM</t>
  </si>
  <si>
    <t>KATHOLIK</t>
  </si>
  <si>
    <t>KRISTEN</t>
  </si>
  <si>
    <t>HINDU</t>
  </si>
  <si>
    <t>BUDHA</t>
  </si>
  <si>
    <t>KHONGHUCU</t>
  </si>
  <si>
    <t>KEPERCAYAAN</t>
  </si>
  <si>
    <t>JUMLAH</t>
  </si>
  <si>
    <t>LAKI-LAKI</t>
  </si>
  <si>
    <t>PEREMPUAN</t>
  </si>
  <si>
    <t>AGAMA</t>
  </si>
  <si>
    <t>TOTAL</t>
  </si>
  <si>
    <t>TAHUN 2023</t>
  </si>
  <si>
    <t>TAHUN 2024 SEMESTER 1</t>
  </si>
  <si>
    <t>Jumlah Penduduk Berdasarkan Agama Per Kecamatan Kabupaten Jepara Tahun 2024 Semester 2</t>
  </si>
  <si>
    <t>Sumber: Data Konsolidasi Bersih (DKB) Tahun 2024 Semester 2, Dukcapil Kemendagri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</si>
</sst>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3" borderId="1" xfId="0" applyFont="1" applyFill="1" applyBorder="1" applyAlignment="1"/>
    <xf numFmtId="3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0" fillId="3" borderId="1" xfId="0" applyNumberForma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>
      <selection activeCell="G32" sqref="G32"/>
    </sheetView>
  </sheetViews>
  <sheetFormatPr defaultRowHeight="15"/>
  <cols>
    <col min="1" max="1" width="6" customWidth="1"/>
    <col min="2" max="2" width="18.5703125" customWidth="1"/>
    <col min="3" max="3" width="9.42578125" bestFit="1" customWidth="1"/>
    <col min="4" max="4" width="12.42578125" bestFit="1" customWidth="1"/>
    <col min="5" max="5" width="11.7109375" customWidth="1"/>
    <col min="6" max="6" width="12.140625" customWidth="1"/>
    <col min="7" max="7" width="12.42578125" bestFit="1" customWidth="1"/>
    <col min="8" max="8" width="8.42578125" bestFit="1" customWidth="1"/>
    <col min="9" max="9" width="9.42578125" bestFit="1" customWidth="1"/>
    <col min="10" max="10" width="12.42578125" bestFit="1" customWidth="1"/>
    <col min="11" max="11" width="8.42578125" bestFit="1" customWidth="1"/>
    <col min="12" max="12" width="9.42578125" bestFit="1" customWidth="1"/>
    <col min="13" max="13" width="12.42578125" bestFit="1" customWidth="1"/>
    <col min="14" max="14" width="8.42578125" bestFit="1" customWidth="1"/>
    <col min="15" max="15" width="9.42578125" bestFit="1" customWidth="1"/>
    <col min="16" max="16" width="12.42578125" bestFit="1" customWidth="1"/>
    <col min="17" max="17" width="8.42578125" bestFit="1" customWidth="1"/>
    <col min="18" max="18" width="9.42578125" bestFit="1" customWidth="1"/>
    <col min="19" max="19" width="12.42578125" bestFit="1" customWidth="1"/>
    <col min="20" max="20" width="8.42578125" bestFit="1" customWidth="1"/>
    <col min="21" max="21" width="9.42578125" bestFit="1" customWidth="1"/>
    <col min="22" max="22" width="12.42578125" bestFit="1" customWidth="1"/>
    <col min="23" max="23" width="8.42578125" bestFit="1" customWidth="1"/>
  </cols>
  <sheetData>
    <row r="1" spans="1:23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>
      <c r="A3" s="27" t="s">
        <v>0</v>
      </c>
      <c r="B3" s="27" t="s">
        <v>1</v>
      </c>
      <c r="C3" s="27" t="s">
        <v>18</v>
      </c>
      <c r="D3" s="27"/>
      <c r="E3" s="27"/>
      <c r="F3" s="27" t="s">
        <v>19</v>
      </c>
      <c r="G3" s="27"/>
      <c r="H3" s="27"/>
      <c r="I3" s="27" t="s">
        <v>20</v>
      </c>
      <c r="J3" s="27"/>
      <c r="K3" s="27"/>
      <c r="L3" s="27" t="s">
        <v>21</v>
      </c>
      <c r="M3" s="27"/>
      <c r="N3" s="27"/>
      <c r="O3" s="27" t="s">
        <v>22</v>
      </c>
      <c r="P3" s="27"/>
      <c r="Q3" s="27"/>
      <c r="R3" s="27" t="s">
        <v>23</v>
      </c>
      <c r="S3" s="27"/>
      <c r="T3" s="27"/>
      <c r="U3" s="27" t="s">
        <v>24</v>
      </c>
      <c r="V3" s="27"/>
      <c r="W3" s="27"/>
    </row>
    <row r="4" spans="1:23">
      <c r="A4" s="27"/>
      <c r="B4" s="27"/>
      <c r="C4" s="4" t="s">
        <v>26</v>
      </c>
      <c r="D4" s="4" t="s">
        <v>27</v>
      </c>
      <c r="E4" s="4" t="s">
        <v>25</v>
      </c>
      <c r="F4" s="4" t="s">
        <v>26</v>
      </c>
      <c r="G4" s="4" t="s">
        <v>27</v>
      </c>
      <c r="H4" s="4" t="s">
        <v>25</v>
      </c>
      <c r="I4" s="4" t="s">
        <v>26</v>
      </c>
      <c r="J4" s="4" t="s">
        <v>27</v>
      </c>
      <c r="K4" s="4" t="s">
        <v>25</v>
      </c>
      <c r="L4" s="4" t="s">
        <v>26</v>
      </c>
      <c r="M4" s="4" t="s">
        <v>27</v>
      </c>
      <c r="N4" s="4" t="s">
        <v>25</v>
      </c>
      <c r="O4" s="4" t="s">
        <v>26</v>
      </c>
      <c r="P4" s="4" t="s">
        <v>27</v>
      </c>
      <c r="Q4" s="4" t="s">
        <v>25</v>
      </c>
      <c r="R4" s="4" t="s">
        <v>26</v>
      </c>
      <c r="S4" s="4" t="s">
        <v>27</v>
      </c>
      <c r="T4" s="4" t="s">
        <v>25</v>
      </c>
      <c r="U4" s="4" t="s">
        <v>26</v>
      </c>
      <c r="V4" s="4" t="s">
        <v>27</v>
      </c>
      <c r="W4" s="4" t="s">
        <v>25</v>
      </c>
    </row>
    <row r="5" spans="1:23">
      <c r="A5" s="3">
        <v>1</v>
      </c>
      <c r="B5" s="1" t="s">
        <v>2</v>
      </c>
      <c r="C5" s="6">
        <v>42300</v>
      </c>
      <c r="D5" s="6">
        <v>41781</v>
      </c>
      <c r="E5" s="6">
        <f>C5+D5</f>
        <v>84081</v>
      </c>
      <c r="F5" s="7">
        <v>0</v>
      </c>
      <c r="G5" s="7">
        <v>1</v>
      </c>
      <c r="H5" s="6">
        <f>F5+G5</f>
        <v>1</v>
      </c>
      <c r="I5" s="7">
        <v>7</v>
      </c>
      <c r="J5" s="7">
        <v>6</v>
      </c>
      <c r="K5" s="6">
        <f>I5+J5</f>
        <v>13</v>
      </c>
      <c r="L5" s="7">
        <v>0</v>
      </c>
      <c r="M5" s="7">
        <v>0</v>
      </c>
      <c r="N5" s="6">
        <f>L5+M5</f>
        <v>0</v>
      </c>
      <c r="O5" s="7">
        <v>0</v>
      </c>
      <c r="P5" s="7">
        <v>0</v>
      </c>
      <c r="Q5" s="6">
        <f>O5+P5</f>
        <v>0</v>
      </c>
      <c r="R5" s="7">
        <v>0</v>
      </c>
      <c r="S5" s="7">
        <v>0</v>
      </c>
      <c r="T5" s="6">
        <f>R5+S5</f>
        <v>0</v>
      </c>
      <c r="U5" s="7">
        <v>0</v>
      </c>
      <c r="V5" s="7">
        <v>1</v>
      </c>
      <c r="W5" s="6">
        <f>U5+V5</f>
        <v>1</v>
      </c>
    </row>
    <row r="6" spans="1:23">
      <c r="A6" s="3">
        <v>2</v>
      </c>
      <c r="B6" s="1" t="s">
        <v>3</v>
      </c>
      <c r="C6" s="6">
        <v>45680</v>
      </c>
      <c r="D6" s="6">
        <v>45330</v>
      </c>
      <c r="E6" s="6">
        <f t="shared" ref="E6:E20" si="0">C6+D6</f>
        <v>91010</v>
      </c>
      <c r="F6" s="7">
        <v>65</v>
      </c>
      <c r="G6" s="7">
        <v>66</v>
      </c>
      <c r="H6" s="6">
        <f t="shared" ref="H6:H20" si="1">F6+G6</f>
        <v>131</v>
      </c>
      <c r="I6" s="7">
        <v>314</v>
      </c>
      <c r="J6" s="7">
        <v>328</v>
      </c>
      <c r="K6" s="6">
        <f t="shared" ref="K6:K20" si="2">I6+J6</f>
        <v>642</v>
      </c>
      <c r="L6" s="7">
        <v>0</v>
      </c>
      <c r="M6" s="7">
        <v>0</v>
      </c>
      <c r="N6" s="6">
        <f t="shared" ref="N6:N20" si="3">L6+M6</f>
        <v>0</v>
      </c>
      <c r="O6" s="7">
        <v>2</v>
      </c>
      <c r="P6" s="7">
        <v>1</v>
      </c>
      <c r="Q6" s="6">
        <f t="shared" ref="Q6:Q20" si="4">O6+P6</f>
        <v>3</v>
      </c>
      <c r="R6" s="7">
        <v>0</v>
      </c>
      <c r="S6" s="7">
        <v>0</v>
      </c>
      <c r="T6" s="6">
        <f t="shared" ref="T6:T20" si="5">R6+S6</f>
        <v>0</v>
      </c>
      <c r="U6" s="7">
        <v>1</v>
      </c>
      <c r="V6" s="7">
        <v>0</v>
      </c>
      <c r="W6" s="6">
        <f t="shared" ref="W6:W20" si="6">U6+V6</f>
        <v>1</v>
      </c>
    </row>
    <row r="7" spans="1:23">
      <c r="A7" s="3">
        <v>3</v>
      </c>
      <c r="B7" s="1" t="s">
        <v>4</v>
      </c>
      <c r="C7" s="6">
        <v>41708</v>
      </c>
      <c r="D7" s="6">
        <v>41002</v>
      </c>
      <c r="E7" s="6">
        <f t="shared" si="0"/>
        <v>82710</v>
      </c>
      <c r="F7" s="7">
        <v>15</v>
      </c>
      <c r="G7" s="7">
        <v>18</v>
      </c>
      <c r="H7" s="6">
        <f t="shared" si="1"/>
        <v>33</v>
      </c>
      <c r="I7" s="7">
        <v>92</v>
      </c>
      <c r="J7" s="7">
        <v>105</v>
      </c>
      <c r="K7" s="6">
        <f t="shared" si="2"/>
        <v>197</v>
      </c>
      <c r="L7" s="7">
        <v>0</v>
      </c>
      <c r="M7" s="7">
        <v>0</v>
      </c>
      <c r="N7" s="6">
        <f t="shared" si="3"/>
        <v>0</v>
      </c>
      <c r="O7" s="7">
        <v>50</v>
      </c>
      <c r="P7" s="7">
        <v>47</v>
      </c>
      <c r="Q7" s="6">
        <f t="shared" si="4"/>
        <v>97</v>
      </c>
      <c r="R7" s="7">
        <v>2</v>
      </c>
      <c r="S7" s="7">
        <v>1</v>
      </c>
      <c r="T7" s="6">
        <f t="shared" si="5"/>
        <v>3</v>
      </c>
      <c r="U7" s="7">
        <v>5</v>
      </c>
      <c r="V7" s="7">
        <v>1</v>
      </c>
      <c r="W7" s="6">
        <f t="shared" si="6"/>
        <v>6</v>
      </c>
    </row>
    <row r="8" spans="1:23">
      <c r="A8" s="3">
        <v>4</v>
      </c>
      <c r="B8" s="1" t="s">
        <v>5</v>
      </c>
      <c r="C8" s="6">
        <v>49646</v>
      </c>
      <c r="D8" s="6">
        <v>49275</v>
      </c>
      <c r="E8" s="6">
        <f t="shared" si="0"/>
        <v>98921</v>
      </c>
      <c r="F8" s="7">
        <v>44</v>
      </c>
      <c r="G8" s="7">
        <v>45</v>
      </c>
      <c r="H8" s="6">
        <f t="shared" si="1"/>
        <v>89</v>
      </c>
      <c r="I8" s="7">
        <v>130</v>
      </c>
      <c r="J8" s="7">
        <v>134</v>
      </c>
      <c r="K8" s="6">
        <f t="shared" si="2"/>
        <v>264</v>
      </c>
      <c r="L8" s="7">
        <v>1</v>
      </c>
      <c r="M8" s="7">
        <v>1</v>
      </c>
      <c r="N8" s="6">
        <f t="shared" si="3"/>
        <v>2</v>
      </c>
      <c r="O8" s="7">
        <v>0</v>
      </c>
      <c r="P8" s="7">
        <v>1</v>
      </c>
      <c r="Q8" s="6">
        <f t="shared" si="4"/>
        <v>1</v>
      </c>
      <c r="R8" s="7">
        <v>0</v>
      </c>
      <c r="S8" s="7">
        <v>2</v>
      </c>
      <c r="T8" s="6">
        <f t="shared" si="5"/>
        <v>2</v>
      </c>
      <c r="U8" s="7">
        <v>12</v>
      </c>
      <c r="V8" s="7">
        <v>8</v>
      </c>
      <c r="W8" s="6">
        <f t="shared" si="6"/>
        <v>20</v>
      </c>
    </row>
    <row r="9" spans="1:23">
      <c r="A9" s="3">
        <v>5</v>
      </c>
      <c r="B9" s="1" t="s">
        <v>6</v>
      </c>
      <c r="C9" s="6">
        <v>46400</v>
      </c>
      <c r="D9" s="6">
        <v>45753</v>
      </c>
      <c r="E9" s="6">
        <f t="shared" si="0"/>
        <v>92153</v>
      </c>
      <c r="F9" s="7">
        <v>10</v>
      </c>
      <c r="G9" s="7">
        <v>6</v>
      </c>
      <c r="H9" s="6">
        <f t="shared" si="1"/>
        <v>16</v>
      </c>
      <c r="I9" s="7">
        <v>39</v>
      </c>
      <c r="J9" s="7">
        <v>53</v>
      </c>
      <c r="K9" s="6">
        <f t="shared" si="2"/>
        <v>92</v>
      </c>
      <c r="L9" s="7">
        <v>5</v>
      </c>
      <c r="M9" s="7">
        <v>2</v>
      </c>
      <c r="N9" s="6">
        <f t="shared" si="3"/>
        <v>7</v>
      </c>
      <c r="O9" s="7">
        <v>3</v>
      </c>
      <c r="P9" s="7">
        <v>4</v>
      </c>
      <c r="Q9" s="6">
        <f t="shared" si="4"/>
        <v>7</v>
      </c>
      <c r="R9" s="7">
        <v>0</v>
      </c>
      <c r="S9" s="7">
        <v>0</v>
      </c>
      <c r="T9" s="6">
        <f t="shared" si="5"/>
        <v>0</v>
      </c>
      <c r="U9" s="7">
        <v>1</v>
      </c>
      <c r="V9" s="7">
        <v>0</v>
      </c>
      <c r="W9" s="6">
        <f t="shared" si="6"/>
        <v>1</v>
      </c>
    </row>
    <row r="10" spans="1:23">
      <c r="A10" s="3">
        <v>6</v>
      </c>
      <c r="B10" s="1" t="s">
        <v>7</v>
      </c>
      <c r="C10" s="6">
        <v>41983</v>
      </c>
      <c r="D10" s="6">
        <v>41559</v>
      </c>
      <c r="E10" s="6">
        <f t="shared" si="0"/>
        <v>83542</v>
      </c>
      <c r="F10" s="7">
        <v>216</v>
      </c>
      <c r="G10" s="7">
        <v>208</v>
      </c>
      <c r="H10" s="6">
        <f t="shared" si="1"/>
        <v>424</v>
      </c>
      <c r="I10" s="7">
        <v>946</v>
      </c>
      <c r="J10" s="6">
        <v>1013</v>
      </c>
      <c r="K10" s="6">
        <f t="shared" si="2"/>
        <v>1959</v>
      </c>
      <c r="L10" s="7">
        <v>9</v>
      </c>
      <c r="M10" s="7">
        <v>6</v>
      </c>
      <c r="N10" s="6">
        <f t="shared" si="3"/>
        <v>15</v>
      </c>
      <c r="O10" s="7">
        <v>15</v>
      </c>
      <c r="P10" s="7">
        <v>13</v>
      </c>
      <c r="Q10" s="6">
        <f t="shared" si="4"/>
        <v>28</v>
      </c>
      <c r="R10" s="7">
        <v>0</v>
      </c>
      <c r="S10" s="7">
        <v>0</v>
      </c>
      <c r="T10" s="6">
        <f t="shared" si="5"/>
        <v>0</v>
      </c>
      <c r="U10" s="7">
        <v>0</v>
      </c>
      <c r="V10" s="7">
        <v>2</v>
      </c>
      <c r="W10" s="6">
        <f t="shared" si="6"/>
        <v>2</v>
      </c>
    </row>
    <row r="11" spans="1:23">
      <c r="A11" s="3">
        <v>7</v>
      </c>
      <c r="B11" s="1" t="s">
        <v>8</v>
      </c>
      <c r="C11" s="6">
        <v>43486</v>
      </c>
      <c r="D11" s="6">
        <v>41987</v>
      </c>
      <c r="E11" s="6">
        <f t="shared" si="0"/>
        <v>85473</v>
      </c>
      <c r="F11" s="7">
        <v>12</v>
      </c>
      <c r="G11" s="7">
        <v>10</v>
      </c>
      <c r="H11" s="6">
        <f t="shared" si="1"/>
        <v>22</v>
      </c>
      <c r="I11" s="6">
        <v>2372</v>
      </c>
      <c r="J11" s="6">
        <v>2430</v>
      </c>
      <c r="K11" s="6">
        <f t="shared" si="2"/>
        <v>4802</v>
      </c>
      <c r="L11" s="7">
        <v>1</v>
      </c>
      <c r="M11" s="7">
        <v>1</v>
      </c>
      <c r="N11" s="6">
        <f t="shared" si="3"/>
        <v>2</v>
      </c>
      <c r="O11" s="7">
        <v>20</v>
      </c>
      <c r="P11" s="7">
        <v>13</v>
      </c>
      <c r="Q11" s="6">
        <f t="shared" si="4"/>
        <v>33</v>
      </c>
      <c r="R11" s="7">
        <v>0</v>
      </c>
      <c r="S11" s="7">
        <v>0</v>
      </c>
      <c r="T11" s="6">
        <f t="shared" si="5"/>
        <v>0</v>
      </c>
      <c r="U11" s="7">
        <v>1</v>
      </c>
      <c r="V11" s="7">
        <v>0</v>
      </c>
      <c r="W11" s="6">
        <f t="shared" si="6"/>
        <v>1</v>
      </c>
    </row>
    <row r="12" spans="1:23">
      <c r="A12" s="3">
        <v>8</v>
      </c>
      <c r="B12" s="1" t="s">
        <v>9</v>
      </c>
      <c r="C12" s="6">
        <v>50607</v>
      </c>
      <c r="D12" s="6">
        <v>49972</v>
      </c>
      <c r="E12" s="6">
        <f t="shared" si="0"/>
        <v>100579</v>
      </c>
      <c r="F12" s="7">
        <v>37</v>
      </c>
      <c r="G12" s="7">
        <v>34</v>
      </c>
      <c r="H12" s="6">
        <f t="shared" si="1"/>
        <v>71</v>
      </c>
      <c r="I12" s="6">
        <v>3055</v>
      </c>
      <c r="J12" s="6">
        <v>3178</v>
      </c>
      <c r="K12" s="6">
        <f t="shared" si="2"/>
        <v>6233</v>
      </c>
      <c r="L12" s="7">
        <v>0</v>
      </c>
      <c r="M12" s="7">
        <v>0</v>
      </c>
      <c r="N12" s="6">
        <f t="shared" si="3"/>
        <v>0</v>
      </c>
      <c r="O12" s="7">
        <v>12</v>
      </c>
      <c r="P12" s="7">
        <v>17</v>
      </c>
      <c r="Q12" s="6">
        <f t="shared" si="4"/>
        <v>29</v>
      </c>
      <c r="R12" s="7">
        <v>0</v>
      </c>
      <c r="S12" s="7">
        <v>0</v>
      </c>
      <c r="T12" s="6">
        <f t="shared" si="5"/>
        <v>0</v>
      </c>
      <c r="U12" s="7">
        <v>1</v>
      </c>
      <c r="V12" s="7">
        <v>1</v>
      </c>
      <c r="W12" s="6">
        <f t="shared" si="6"/>
        <v>2</v>
      </c>
    </row>
    <row r="13" spans="1:23">
      <c r="A13" s="3">
        <v>9</v>
      </c>
      <c r="B13" s="1" t="s">
        <v>10</v>
      </c>
      <c r="C13" s="6">
        <v>32640</v>
      </c>
      <c r="D13" s="6">
        <v>32578</v>
      </c>
      <c r="E13" s="6">
        <f t="shared" si="0"/>
        <v>65218</v>
      </c>
      <c r="F13" s="7">
        <v>21</v>
      </c>
      <c r="G13" s="7">
        <v>20</v>
      </c>
      <c r="H13" s="6">
        <f t="shared" si="1"/>
        <v>41</v>
      </c>
      <c r="I13" s="7">
        <v>990</v>
      </c>
      <c r="J13" s="6">
        <v>1115</v>
      </c>
      <c r="K13" s="6">
        <f t="shared" si="2"/>
        <v>2105</v>
      </c>
      <c r="L13" s="7">
        <v>1</v>
      </c>
      <c r="M13" s="7">
        <v>1</v>
      </c>
      <c r="N13" s="6">
        <f t="shared" si="3"/>
        <v>2</v>
      </c>
      <c r="O13" s="7">
        <v>625</v>
      </c>
      <c r="P13" s="7">
        <v>645</v>
      </c>
      <c r="Q13" s="6">
        <f t="shared" si="4"/>
        <v>1270</v>
      </c>
      <c r="R13" s="7">
        <v>0</v>
      </c>
      <c r="S13" s="7">
        <v>0</v>
      </c>
      <c r="T13" s="6">
        <f t="shared" si="5"/>
        <v>0</v>
      </c>
      <c r="U13" s="7">
        <v>0</v>
      </c>
      <c r="V13" s="7">
        <v>0</v>
      </c>
      <c r="W13" s="6">
        <f t="shared" si="6"/>
        <v>0</v>
      </c>
    </row>
    <row r="14" spans="1:23">
      <c r="A14" s="3">
        <v>10</v>
      </c>
      <c r="B14" s="1" t="s">
        <v>11</v>
      </c>
      <c r="C14" s="6">
        <v>5483</v>
      </c>
      <c r="D14" s="6">
        <v>5244</v>
      </c>
      <c r="E14" s="6">
        <f t="shared" si="0"/>
        <v>10727</v>
      </c>
      <c r="F14" s="7">
        <v>4</v>
      </c>
      <c r="G14" s="7">
        <v>3</v>
      </c>
      <c r="H14" s="6">
        <f t="shared" si="1"/>
        <v>7</v>
      </c>
      <c r="I14" s="7">
        <v>30</v>
      </c>
      <c r="J14" s="7">
        <v>35</v>
      </c>
      <c r="K14" s="6">
        <f t="shared" si="2"/>
        <v>65</v>
      </c>
      <c r="L14" s="7">
        <v>0</v>
      </c>
      <c r="M14" s="7">
        <v>0</v>
      </c>
      <c r="N14" s="6">
        <f t="shared" si="3"/>
        <v>0</v>
      </c>
      <c r="O14" s="7">
        <v>0</v>
      </c>
      <c r="P14" s="7">
        <v>0</v>
      </c>
      <c r="Q14" s="6">
        <f t="shared" si="4"/>
        <v>0</v>
      </c>
      <c r="R14" s="7">
        <v>0</v>
      </c>
      <c r="S14" s="7">
        <v>0</v>
      </c>
      <c r="T14" s="6">
        <f t="shared" si="5"/>
        <v>0</v>
      </c>
      <c r="U14" s="7">
        <v>1</v>
      </c>
      <c r="V14" s="7">
        <v>0</v>
      </c>
      <c r="W14" s="6">
        <f t="shared" si="6"/>
        <v>1</v>
      </c>
    </row>
    <row r="15" spans="1:23">
      <c r="A15" s="3">
        <v>11</v>
      </c>
      <c r="B15" s="1" t="s">
        <v>12</v>
      </c>
      <c r="C15" s="6">
        <v>59161</v>
      </c>
      <c r="D15" s="6">
        <v>57700</v>
      </c>
      <c r="E15" s="6">
        <f t="shared" si="0"/>
        <v>116861</v>
      </c>
      <c r="F15" s="7">
        <v>49</v>
      </c>
      <c r="G15" s="7">
        <v>62</v>
      </c>
      <c r="H15" s="6">
        <f t="shared" si="1"/>
        <v>111</v>
      </c>
      <c r="I15" s="7">
        <v>322</v>
      </c>
      <c r="J15" s="7">
        <v>328</v>
      </c>
      <c r="K15" s="6">
        <f t="shared" si="2"/>
        <v>650</v>
      </c>
      <c r="L15" s="7">
        <v>3</v>
      </c>
      <c r="M15" s="7">
        <v>2</v>
      </c>
      <c r="N15" s="6">
        <f t="shared" si="3"/>
        <v>5</v>
      </c>
      <c r="O15" s="7">
        <v>24</v>
      </c>
      <c r="P15" s="7">
        <v>16</v>
      </c>
      <c r="Q15" s="6">
        <f t="shared" si="4"/>
        <v>40</v>
      </c>
      <c r="R15" s="7">
        <v>0</v>
      </c>
      <c r="S15" s="7">
        <v>0</v>
      </c>
      <c r="T15" s="6">
        <f t="shared" si="5"/>
        <v>0</v>
      </c>
      <c r="U15" s="7">
        <v>0</v>
      </c>
      <c r="V15" s="7">
        <v>1</v>
      </c>
      <c r="W15" s="6">
        <f t="shared" si="6"/>
        <v>1</v>
      </c>
    </row>
    <row r="16" spans="1:23">
      <c r="A16" s="3">
        <v>12</v>
      </c>
      <c r="B16" s="1" t="s">
        <v>13</v>
      </c>
      <c r="C16" s="6">
        <v>41374</v>
      </c>
      <c r="D16" s="6">
        <v>41161</v>
      </c>
      <c r="E16" s="6">
        <f t="shared" si="0"/>
        <v>82535</v>
      </c>
      <c r="F16" s="7">
        <v>5</v>
      </c>
      <c r="G16" s="7">
        <v>6</v>
      </c>
      <c r="H16" s="6">
        <f t="shared" si="1"/>
        <v>11</v>
      </c>
      <c r="I16" s="7">
        <v>128</v>
      </c>
      <c r="J16" s="7">
        <v>139</v>
      </c>
      <c r="K16" s="6">
        <f t="shared" si="2"/>
        <v>267</v>
      </c>
      <c r="L16" s="7">
        <v>0</v>
      </c>
      <c r="M16" s="7">
        <v>0</v>
      </c>
      <c r="N16" s="6">
        <f t="shared" si="3"/>
        <v>0</v>
      </c>
      <c r="O16" s="7">
        <v>0</v>
      </c>
      <c r="P16" s="7">
        <v>0</v>
      </c>
      <c r="Q16" s="6">
        <f t="shared" si="4"/>
        <v>0</v>
      </c>
      <c r="R16" s="7">
        <v>0</v>
      </c>
      <c r="S16" s="7">
        <v>0</v>
      </c>
      <c r="T16" s="6">
        <f t="shared" si="5"/>
        <v>0</v>
      </c>
      <c r="U16" s="7">
        <v>2</v>
      </c>
      <c r="V16" s="7">
        <v>2</v>
      </c>
      <c r="W16" s="6">
        <f t="shared" si="6"/>
        <v>4</v>
      </c>
    </row>
    <row r="17" spans="1:23">
      <c r="A17" s="3">
        <v>13</v>
      </c>
      <c r="B17" s="1" t="s">
        <v>14</v>
      </c>
      <c r="C17" s="6">
        <v>33507</v>
      </c>
      <c r="D17" s="6">
        <v>33113</v>
      </c>
      <c r="E17" s="6">
        <f t="shared" si="0"/>
        <v>66620</v>
      </c>
      <c r="F17" s="7">
        <v>24</v>
      </c>
      <c r="G17" s="7">
        <v>26</v>
      </c>
      <c r="H17" s="6">
        <f t="shared" si="1"/>
        <v>50</v>
      </c>
      <c r="I17" s="7">
        <v>82</v>
      </c>
      <c r="J17" s="7">
        <v>91</v>
      </c>
      <c r="K17" s="6">
        <f t="shared" si="2"/>
        <v>173</v>
      </c>
      <c r="L17" s="7">
        <v>0</v>
      </c>
      <c r="M17" s="7">
        <v>0</v>
      </c>
      <c r="N17" s="6">
        <f t="shared" si="3"/>
        <v>0</v>
      </c>
      <c r="O17" s="7">
        <v>0</v>
      </c>
      <c r="P17" s="7">
        <v>0</v>
      </c>
      <c r="Q17" s="6">
        <f t="shared" si="4"/>
        <v>0</v>
      </c>
      <c r="R17" s="7">
        <v>0</v>
      </c>
      <c r="S17" s="7">
        <v>0</v>
      </c>
      <c r="T17" s="6">
        <f t="shared" si="5"/>
        <v>0</v>
      </c>
      <c r="U17" s="7">
        <v>3</v>
      </c>
      <c r="V17" s="7">
        <v>0</v>
      </c>
      <c r="W17" s="6">
        <f t="shared" si="6"/>
        <v>3</v>
      </c>
    </row>
    <row r="18" spans="1:23">
      <c r="A18" s="3">
        <v>14</v>
      </c>
      <c r="B18" s="1" t="s">
        <v>15</v>
      </c>
      <c r="C18" s="6">
        <v>37210</v>
      </c>
      <c r="D18" s="6">
        <v>37329</v>
      </c>
      <c r="E18" s="6">
        <f t="shared" si="0"/>
        <v>74539</v>
      </c>
      <c r="F18" s="7">
        <v>3</v>
      </c>
      <c r="G18" s="7">
        <v>7</v>
      </c>
      <c r="H18" s="6">
        <f t="shared" si="1"/>
        <v>10</v>
      </c>
      <c r="I18" s="7">
        <v>284</v>
      </c>
      <c r="J18" s="7">
        <v>304</v>
      </c>
      <c r="K18" s="6">
        <f t="shared" si="2"/>
        <v>588</v>
      </c>
      <c r="L18" s="7">
        <v>1</v>
      </c>
      <c r="M18" s="7">
        <v>0</v>
      </c>
      <c r="N18" s="6">
        <f t="shared" si="3"/>
        <v>1</v>
      </c>
      <c r="O18" s="7">
        <v>46</v>
      </c>
      <c r="P18" s="7">
        <v>43</v>
      </c>
      <c r="Q18" s="6">
        <f t="shared" si="4"/>
        <v>89</v>
      </c>
      <c r="R18" s="7">
        <v>0</v>
      </c>
      <c r="S18" s="7">
        <v>0</v>
      </c>
      <c r="T18" s="6">
        <f t="shared" si="5"/>
        <v>0</v>
      </c>
      <c r="U18" s="7">
        <v>0</v>
      </c>
      <c r="V18" s="7">
        <v>0</v>
      </c>
      <c r="W18" s="6">
        <f t="shared" si="6"/>
        <v>0</v>
      </c>
    </row>
    <row r="19" spans="1:23">
      <c r="A19" s="3">
        <v>15</v>
      </c>
      <c r="B19" s="1" t="s">
        <v>16</v>
      </c>
      <c r="C19" s="6">
        <v>32357</v>
      </c>
      <c r="D19" s="6">
        <v>31556</v>
      </c>
      <c r="E19" s="6">
        <f t="shared" si="0"/>
        <v>63913</v>
      </c>
      <c r="F19" s="7">
        <v>9</v>
      </c>
      <c r="G19" s="7">
        <v>8</v>
      </c>
      <c r="H19" s="6">
        <f t="shared" si="1"/>
        <v>17</v>
      </c>
      <c r="I19" s="7">
        <v>149</v>
      </c>
      <c r="J19" s="7">
        <v>150</v>
      </c>
      <c r="K19" s="6">
        <f t="shared" si="2"/>
        <v>299</v>
      </c>
      <c r="L19" s="7">
        <v>194</v>
      </c>
      <c r="M19" s="7">
        <v>204</v>
      </c>
      <c r="N19" s="6">
        <f t="shared" si="3"/>
        <v>398</v>
      </c>
      <c r="O19" s="7">
        <v>181</v>
      </c>
      <c r="P19" s="7">
        <v>184</v>
      </c>
      <c r="Q19" s="6">
        <f t="shared" si="4"/>
        <v>365</v>
      </c>
      <c r="R19" s="7">
        <v>0</v>
      </c>
      <c r="S19" s="7">
        <v>0</v>
      </c>
      <c r="T19" s="6">
        <f t="shared" si="5"/>
        <v>0</v>
      </c>
      <c r="U19" s="7">
        <v>0</v>
      </c>
      <c r="V19" s="7">
        <v>0</v>
      </c>
      <c r="W19" s="6">
        <f t="shared" si="6"/>
        <v>0</v>
      </c>
    </row>
    <row r="20" spans="1:23">
      <c r="A20" s="3">
        <v>16</v>
      </c>
      <c r="B20" s="1" t="s">
        <v>17</v>
      </c>
      <c r="C20" s="6">
        <v>28251</v>
      </c>
      <c r="D20" s="6">
        <v>28095</v>
      </c>
      <c r="E20" s="6">
        <f t="shared" si="0"/>
        <v>56346</v>
      </c>
      <c r="F20" s="7">
        <v>5</v>
      </c>
      <c r="G20" s="7">
        <v>9</v>
      </c>
      <c r="H20" s="6">
        <f t="shared" si="1"/>
        <v>14</v>
      </c>
      <c r="I20" s="6">
        <v>2166</v>
      </c>
      <c r="J20" s="6">
        <v>2218</v>
      </c>
      <c r="K20" s="6">
        <f t="shared" si="2"/>
        <v>4384</v>
      </c>
      <c r="L20" s="7">
        <v>0</v>
      </c>
      <c r="M20" s="7">
        <v>0</v>
      </c>
      <c r="N20" s="6">
        <f t="shared" si="3"/>
        <v>0</v>
      </c>
      <c r="O20" s="6">
        <v>1114</v>
      </c>
      <c r="P20" s="6">
        <v>1118</v>
      </c>
      <c r="Q20" s="6">
        <f t="shared" si="4"/>
        <v>2232</v>
      </c>
      <c r="R20" s="7">
        <v>0</v>
      </c>
      <c r="S20" s="7">
        <v>0</v>
      </c>
      <c r="T20" s="6">
        <f t="shared" si="5"/>
        <v>0</v>
      </c>
      <c r="U20" s="7">
        <v>3</v>
      </c>
      <c r="V20" s="7">
        <v>1</v>
      </c>
      <c r="W20" s="6">
        <f t="shared" si="6"/>
        <v>4</v>
      </c>
    </row>
    <row r="21" spans="1:23">
      <c r="A21" s="23" t="s">
        <v>25</v>
      </c>
      <c r="B21" s="24"/>
      <c r="C21" s="2">
        <f>SUM(C5:C20)</f>
        <v>631793</v>
      </c>
      <c r="D21" s="2">
        <f t="shared" ref="D21:W21" si="7">SUM(D5:D20)</f>
        <v>623435</v>
      </c>
      <c r="E21" s="2">
        <f t="shared" si="7"/>
        <v>1255228</v>
      </c>
      <c r="F21" s="2">
        <f t="shared" si="7"/>
        <v>519</v>
      </c>
      <c r="G21" s="2">
        <f t="shared" si="7"/>
        <v>529</v>
      </c>
      <c r="H21" s="2">
        <f t="shared" si="7"/>
        <v>1048</v>
      </c>
      <c r="I21" s="2">
        <f t="shared" si="7"/>
        <v>11106</v>
      </c>
      <c r="J21" s="2">
        <f t="shared" si="7"/>
        <v>11627</v>
      </c>
      <c r="K21" s="2">
        <f t="shared" si="7"/>
        <v>22733</v>
      </c>
      <c r="L21" s="2">
        <f t="shared" si="7"/>
        <v>215</v>
      </c>
      <c r="M21" s="2">
        <f t="shared" si="7"/>
        <v>217</v>
      </c>
      <c r="N21" s="2">
        <f t="shared" si="7"/>
        <v>432</v>
      </c>
      <c r="O21" s="2">
        <f t="shared" si="7"/>
        <v>2092</v>
      </c>
      <c r="P21" s="2">
        <f t="shared" si="7"/>
        <v>2102</v>
      </c>
      <c r="Q21" s="2">
        <f t="shared" si="7"/>
        <v>4194</v>
      </c>
      <c r="R21" s="2">
        <f t="shared" si="7"/>
        <v>2</v>
      </c>
      <c r="S21" s="2">
        <f t="shared" si="7"/>
        <v>3</v>
      </c>
      <c r="T21" s="2">
        <f t="shared" si="7"/>
        <v>5</v>
      </c>
      <c r="U21" s="2">
        <f t="shared" si="7"/>
        <v>30</v>
      </c>
      <c r="V21" s="2">
        <f t="shared" si="7"/>
        <v>17</v>
      </c>
      <c r="W21" s="2">
        <f t="shared" si="7"/>
        <v>47</v>
      </c>
    </row>
    <row r="22" spans="1:23" s="16" customFormat="1">
      <c r="A22" s="22" t="s">
        <v>31</v>
      </c>
      <c r="B22" s="22"/>
      <c r="C22" s="15">
        <v>627795</v>
      </c>
      <c r="D22" s="15">
        <v>619199</v>
      </c>
      <c r="E22" s="15">
        <v>1246994</v>
      </c>
      <c r="F22" s="15">
        <v>520</v>
      </c>
      <c r="G22" s="15">
        <v>530</v>
      </c>
      <c r="H22" s="15">
        <v>1050</v>
      </c>
      <c r="I22" s="15">
        <v>11159</v>
      </c>
      <c r="J22" s="15">
        <v>11605</v>
      </c>
      <c r="K22" s="15">
        <v>22764</v>
      </c>
      <c r="L22" s="15">
        <v>218</v>
      </c>
      <c r="M22" s="15">
        <v>217</v>
      </c>
      <c r="N22" s="15">
        <v>435</v>
      </c>
      <c r="O22" s="15">
        <v>2106</v>
      </c>
      <c r="P22" s="15">
        <v>2104</v>
      </c>
      <c r="Q22" s="15">
        <v>4210</v>
      </c>
      <c r="R22" s="15">
        <v>2</v>
      </c>
      <c r="S22" s="15">
        <v>3</v>
      </c>
      <c r="T22" s="15">
        <v>5</v>
      </c>
      <c r="U22" s="15">
        <v>28</v>
      </c>
      <c r="V22" s="15">
        <v>15</v>
      </c>
      <c r="W22" s="15">
        <v>43</v>
      </c>
    </row>
    <row r="23" spans="1:23" s="16" customFormat="1">
      <c r="A23" s="22" t="s">
        <v>30</v>
      </c>
      <c r="B23" s="22"/>
      <c r="C23" s="15">
        <v>622084</v>
      </c>
      <c r="D23" s="15">
        <v>614049</v>
      </c>
      <c r="E23" s="15">
        <v>1236133</v>
      </c>
      <c r="F23" s="15">
        <v>518</v>
      </c>
      <c r="G23" s="15">
        <v>532</v>
      </c>
      <c r="H23" s="15">
        <v>1050</v>
      </c>
      <c r="I23" s="15">
        <v>11144</v>
      </c>
      <c r="J23" s="15">
        <v>11583</v>
      </c>
      <c r="K23" s="15">
        <v>22727</v>
      </c>
      <c r="L23" s="15">
        <v>218</v>
      </c>
      <c r="M23" s="15">
        <v>216</v>
      </c>
      <c r="N23" s="15">
        <v>434</v>
      </c>
      <c r="O23" s="15">
        <v>2101</v>
      </c>
      <c r="P23" s="15">
        <v>2104</v>
      </c>
      <c r="Q23" s="15">
        <v>4205</v>
      </c>
      <c r="R23" s="15">
        <v>3</v>
      </c>
      <c r="S23" s="15">
        <v>3</v>
      </c>
      <c r="T23" s="15">
        <v>6</v>
      </c>
      <c r="U23" s="15">
        <v>28</v>
      </c>
      <c r="V23" s="15">
        <v>15</v>
      </c>
      <c r="W23" s="15">
        <v>43</v>
      </c>
    </row>
    <row r="25" spans="1:23">
      <c r="A25" s="26" t="s">
        <v>33</v>
      </c>
      <c r="B25" s="26"/>
      <c r="C25" s="26"/>
      <c r="D25" s="26"/>
      <c r="E25" s="26"/>
      <c r="F25" s="26"/>
      <c r="G25" s="26"/>
      <c r="H25" s="26"/>
    </row>
    <row r="27" spans="1:23">
      <c r="A27" s="12" t="s">
        <v>0</v>
      </c>
      <c r="B27" s="12" t="s">
        <v>28</v>
      </c>
      <c r="C27" s="12" t="s">
        <v>25</v>
      </c>
      <c r="D27" s="22" t="s">
        <v>31</v>
      </c>
      <c r="E27" s="22"/>
      <c r="F27" s="14" t="s">
        <v>30</v>
      </c>
      <c r="G27" s="13"/>
    </row>
    <row r="28" spans="1:23">
      <c r="A28" s="8">
        <v>1</v>
      </c>
      <c r="B28" s="9" t="s">
        <v>18</v>
      </c>
      <c r="C28" s="10">
        <f>E21</f>
        <v>1255228</v>
      </c>
      <c r="D28" s="19">
        <f>E22</f>
        <v>1246994</v>
      </c>
      <c r="E28" s="20"/>
      <c r="F28" s="17">
        <f>E23</f>
        <v>1236133</v>
      </c>
    </row>
    <row r="29" spans="1:23">
      <c r="A29" s="8">
        <v>2</v>
      </c>
      <c r="B29" s="9" t="s">
        <v>19</v>
      </c>
      <c r="C29" s="10">
        <f>H21</f>
        <v>1048</v>
      </c>
      <c r="D29" s="19">
        <f>H22</f>
        <v>1050</v>
      </c>
      <c r="E29" s="20"/>
      <c r="F29" s="17">
        <f>H23</f>
        <v>1050</v>
      </c>
    </row>
    <row r="30" spans="1:23">
      <c r="A30" s="8">
        <v>3</v>
      </c>
      <c r="B30" s="9" t="s">
        <v>20</v>
      </c>
      <c r="C30" s="10">
        <f>K21</f>
        <v>22733</v>
      </c>
      <c r="D30" s="19">
        <f>K22</f>
        <v>22764</v>
      </c>
      <c r="E30" s="20"/>
      <c r="F30" s="17">
        <f>K23</f>
        <v>22727</v>
      </c>
    </row>
    <row r="31" spans="1:23">
      <c r="A31" s="8">
        <v>4</v>
      </c>
      <c r="B31" s="9" t="s">
        <v>21</v>
      </c>
      <c r="C31" s="10">
        <f>N21</f>
        <v>432</v>
      </c>
      <c r="D31" s="19">
        <f>N22</f>
        <v>435</v>
      </c>
      <c r="E31" s="20"/>
      <c r="F31" s="17">
        <f>N23</f>
        <v>434</v>
      </c>
    </row>
    <row r="32" spans="1:23">
      <c r="A32" s="8">
        <v>5</v>
      </c>
      <c r="B32" s="9" t="s">
        <v>22</v>
      </c>
      <c r="C32" s="10">
        <f>Q21</f>
        <v>4194</v>
      </c>
      <c r="D32" s="19">
        <f>Q22</f>
        <v>4210</v>
      </c>
      <c r="E32" s="20"/>
      <c r="F32" s="17">
        <f>Q23</f>
        <v>4205</v>
      </c>
    </row>
    <row r="33" spans="1:6">
      <c r="A33" s="8">
        <v>6</v>
      </c>
      <c r="B33" s="9" t="s">
        <v>23</v>
      </c>
      <c r="C33" s="10">
        <f>T21</f>
        <v>5</v>
      </c>
      <c r="D33" s="19">
        <f>T22</f>
        <v>5</v>
      </c>
      <c r="E33" s="20"/>
      <c r="F33" s="17">
        <f>T23</f>
        <v>6</v>
      </c>
    </row>
    <row r="34" spans="1:6">
      <c r="A34" s="8">
        <v>7</v>
      </c>
      <c r="B34" s="9" t="s">
        <v>24</v>
      </c>
      <c r="C34" s="10">
        <f>W21</f>
        <v>47</v>
      </c>
      <c r="D34" s="19">
        <f>W22</f>
        <v>43</v>
      </c>
      <c r="E34" s="20"/>
      <c r="F34" s="17">
        <f>W23</f>
        <v>43</v>
      </c>
    </row>
    <row r="35" spans="1:6">
      <c r="A35" s="23" t="s">
        <v>29</v>
      </c>
      <c r="B35" s="24"/>
      <c r="C35" s="11">
        <f>SUM(C28:C34)</f>
        <v>1283687</v>
      </c>
      <c r="D35" s="21">
        <f>SUM(D28:E34)</f>
        <v>1275501</v>
      </c>
      <c r="E35" s="22"/>
      <c r="F35" s="18">
        <f>SUM(F28:F34)</f>
        <v>1264598</v>
      </c>
    </row>
  </sheetData>
  <sheetProtection password="8FA9" sheet="1" objects="1" scenarios="1"/>
  <mergeCells count="24">
    <mergeCell ref="A35:B35"/>
    <mergeCell ref="A1:W1"/>
    <mergeCell ref="A25:H25"/>
    <mergeCell ref="U3:W3"/>
    <mergeCell ref="R3:T3"/>
    <mergeCell ref="O3:Q3"/>
    <mergeCell ref="L3:N3"/>
    <mergeCell ref="I3:K3"/>
    <mergeCell ref="F3:H3"/>
    <mergeCell ref="C3:E3"/>
    <mergeCell ref="B3:B4"/>
    <mergeCell ref="A3:A4"/>
    <mergeCell ref="A22:B22"/>
    <mergeCell ref="A23:B23"/>
    <mergeCell ref="A21:B21"/>
    <mergeCell ref="D27:E27"/>
    <mergeCell ref="D32:E32"/>
    <mergeCell ref="D33:E33"/>
    <mergeCell ref="D34:E34"/>
    <mergeCell ref="D35:E35"/>
    <mergeCell ref="D28:E28"/>
    <mergeCell ref="D29:E29"/>
    <mergeCell ref="D30:E30"/>
    <mergeCell ref="D31:E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2025-05-07T01:04:19Z</dcterms:modified>
</cp:coreProperties>
</file>